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omisionenergia-my.sharepoint.com/personal/onedrive-subdeptplanificacion_cne_cl/Documents/SD Planificación/010. Plan 2026/00. Aviso Convocatoria/Anexos Art. 81°/"/>
    </mc:Choice>
  </mc:AlternateContent>
  <xr:revisionPtr revIDLastSave="66" documentId="8_{F31E8B02-214B-4F39-A7B2-2E3BF7A723AE}" xr6:coauthVersionLast="47" xr6:coauthVersionMax="47" xr10:uidLastSave="{4F3E8F42-C54F-4430-814A-2C956289892E}"/>
  <bookViews>
    <workbookView xWindow="28680" yWindow="-135" windowWidth="29040" windowHeight="15720" xr2:uid="{948947D0-55ED-42CD-B4C6-3DF262BC9919}"/>
  </bookViews>
  <sheets>
    <sheet name="Historial de Interrupciones" sheetId="1" r:id="rId1"/>
    <sheet name="Composición SAIDI y SAIFI" sheetId="2" r:id="rId2"/>
  </sheets>
  <calcPr calcId="191029"/>
  <pivotCaches>
    <pivotCache cacheId="21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3" i="1" l="1"/>
  <c r="Q4" i="1"/>
  <c r="Q2" i="1"/>
  <c r="P3" i="1"/>
  <c r="P4" i="1"/>
  <c r="P2" i="1"/>
  <c r="M3" i="1"/>
  <c r="M4" i="1"/>
  <c r="M2" i="1"/>
</calcChain>
</file>

<file path=xl/sharedStrings.xml><?xml version="1.0" encoding="utf-8"?>
<sst xmlns="http://schemas.openxmlformats.org/spreadsheetml/2006/main" count="42" uniqueCount="37">
  <si>
    <t>SAIDI</t>
  </si>
  <si>
    <t>SAIFI</t>
  </si>
  <si>
    <t>Origen no determinado</t>
  </si>
  <si>
    <t>Interna - [I] (imputable a la concesionaria)</t>
  </si>
  <si>
    <t>MT</t>
  </si>
  <si>
    <t>Sector sin podar o mal podado por parte de la Concesionaria</t>
  </si>
  <si>
    <t>Otros</t>
  </si>
  <si>
    <t>Año</t>
  </si>
  <si>
    <t>Fecha</t>
  </si>
  <si>
    <t>Comuna</t>
  </si>
  <si>
    <t>ID Falla</t>
  </si>
  <si>
    <t>ID Alimentador</t>
  </si>
  <si>
    <t>Nombre Alimentador</t>
  </si>
  <si>
    <t>Clasificación SEC</t>
  </si>
  <si>
    <t>Descripción Clasificación SEC</t>
  </si>
  <si>
    <t>MT o BT</t>
  </si>
  <si>
    <t>Inicio</t>
  </si>
  <si>
    <t>Fin</t>
  </si>
  <si>
    <t>Duración</t>
  </si>
  <si>
    <t>Clientes Interrumpidos</t>
  </si>
  <si>
    <t>BT</t>
  </si>
  <si>
    <t>Descripción Interrupción</t>
  </si>
  <si>
    <t>Externa - [E]</t>
  </si>
  <si>
    <t>Fuerza Mayor o Caso Fortuito [FM]</t>
  </si>
  <si>
    <t>Suma de SAIDI</t>
  </si>
  <si>
    <t>Suma de SAIFI</t>
  </si>
  <si>
    <t>Total general</t>
  </si>
  <si>
    <t>A</t>
  </si>
  <si>
    <t>B</t>
  </si>
  <si>
    <t>alim 1</t>
  </si>
  <si>
    <t>alim 2</t>
  </si>
  <si>
    <t>Alim 3</t>
  </si>
  <si>
    <t>Limite SAIDI</t>
  </si>
  <si>
    <t>Limite SAIFI</t>
  </si>
  <si>
    <t>Limite Comunl SAIDI</t>
  </si>
  <si>
    <t>Limite Comunal SAIFI</t>
  </si>
  <si>
    <t>Total Clientes Comuna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</si>
</sst>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400]h:mm:ss\ AM/PM"/>
    <numFmt numFmtId="165" formatCode="0.0000000"/>
  </numFmts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4" fontId="0" fillId="0" borderId="0" xfId="0" applyNumberFormat="1"/>
    <xf numFmtId="22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1" fontId="0" fillId="0" borderId="0" xfId="0" applyNumberFormat="1"/>
    <xf numFmtId="165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4">
    <dxf>
      <numFmt numFmtId="1" formatCode="0"/>
    </dxf>
    <dxf>
      <numFmt numFmtId="0" formatCode="General"/>
    </dxf>
    <dxf>
      <numFmt numFmtId="19" formatCode="dd/mm/yyyy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nrique Cruces" refreshedDate="46041.512196412034" createdVersion="8" refreshedVersion="8" minRefreshableVersion="3" recordCount="3" xr:uid="{E45288EF-2E24-4B4E-93F6-1D668CB3FEBD}">
  <cacheSource type="worksheet">
    <worksheetSource name="Tabla1"/>
  </cacheSource>
  <cacheFields count="19">
    <cacheField name="Año" numFmtId="0">
      <sharedItems containsSemiMixedTypes="0" containsString="0" containsNumber="1" containsInteger="1" minValue="2025" maxValue="2025"/>
    </cacheField>
    <cacheField name="Fecha" numFmtId="14">
      <sharedItems containsSemiMixedTypes="0" containsNonDate="0" containsDate="1" containsString="0" minDate="2025-08-01T00:00:00" maxDate="2025-08-04T00:00:00"/>
    </cacheField>
    <cacheField name="ID Falla" numFmtId="0">
      <sharedItems containsSemiMixedTypes="0" containsString="0" containsNumber="1" containsInteger="1" minValue="32569" maxValue="36587"/>
    </cacheField>
    <cacheField name="Comuna" numFmtId="0">
      <sharedItems count="3">
        <s v="A"/>
        <s v="B"/>
        <s v="MAIPU" u="1"/>
      </sharedItems>
    </cacheField>
    <cacheField name="ID Alimentador" numFmtId="0">
      <sharedItems containsSemiMixedTypes="0" containsString="0" containsNumber="1" containsInteger="1" minValue="2717" maxValue="3313"/>
    </cacheField>
    <cacheField name="Nombre Alimentador" numFmtId="0">
      <sharedItems/>
    </cacheField>
    <cacheField name="Descripción Interrupción" numFmtId="0">
      <sharedItems/>
    </cacheField>
    <cacheField name="Clasificación SEC" numFmtId="0">
      <sharedItems containsSemiMixedTypes="0" containsString="0" containsNumber="1" containsInteger="1" minValue="1" maxValue="3"/>
    </cacheField>
    <cacheField name="Descripción Clasificación SEC" numFmtId="0">
      <sharedItems/>
    </cacheField>
    <cacheField name="MT o BT" numFmtId="0">
      <sharedItems/>
    </cacheField>
    <cacheField name="Inicio" numFmtId="22">
      <sharedItems containsSemiMixedTypes="0" containsNonDate="0" containsDate="1" containsString="0" minDate="2025-08-01T14:36:52" maxDate="2025-08-03T17:36:52"/>
    </cacheField>
    <cacheField name="Fin" numFmtId="22">
      <sharedItems containsSemiMixedTypes="0" containsNonDate="0" containsDate="1" containsString="0" minDate="2025-08-01T15:36:52" maxDate="2025-08-03T18:52:52"/>
    </cacheField>
    <cacheField name="Duración" numFmtId="164">
      <sharedItems containsSemiMixedTypes="0" containsNonDate="0" containsDate="1" containsString="0" minDate="1899-12-30T01:00:00" maxDate="1899-12-30T19:07:00"/>
    </cacheField>
    <cacheField name="Total Clientes Comuna" numFmtId="1">
      <sharedItems containsSemiMixedTypes="0" containsString="0" containsNumber="1" containsInteger="1" minValue="12000" maxValue="20000"/>
    </cacheField>
    <cacheField name="Clientes Interrumpidos" numFmtId="0">
      <sharedItems containsSemiMixedTypes="0" containsString="0" containsNumber="1" containsInteger="1" minValue="1" maxValue="1"/>
    </cacheField>
    <cacheField name="SAIDI" numFmtId="165">
      <sharedItems containsSemiMixedTypes="0" containsString="0" containsNumber="1" minValue="2.0833333332120675E-6" maxValue="3.9826388888832298E-5"/>
    </cacheField>
    <cacheField name="SAIFI" numFmtId="0">
      <sharedItems containsSemiMixedTypes="0" containsString="0" containsNumber="1" minValue="5.0000000000000002E-5" maxValue="8.3333333333333331E-5"/>
    </cacheField>
    <cacheField name="Limite SAIDI" numFmtId="0">
      <sharedItems containsSemiMixedTypes="0" containsString="0" containsNumber="1" containsInteger="1" minValue="5" maxValue="11"/>
    </cacheField>
    <cacheField name="Limite SAIFI" numFmtId="0">
      <sharedItems containsSemiMixedTypes="0" containsString="0" containsNumber="1" minValue="3.5" maxValue="6.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">
  <r>
    <n v="2025"/>
    <d v="2025-08-01T00:00:00"/>
    <n v="32569"/>
    <x v="0"/>
    <n v="3312"/>
    <s v="alim 1"/>
    <s v="Origen no determinado"/>
    <n v="2"/>
    <s v="Interna - [I] (imputable a la concesionaria)"/>
    <s v="MT"/>
    <d v="2025-08-01T14:36:52"/>
    <d v="2025-08-01T15:36:52"/>
    <d v="1899-12-30T01:00:00"/>
    <n v="20000"/>
    <n v="1"/>
    <n v="2.0833333332120675E-6"/>
    <n v="5.0000000000000002E-5"/>
    <n v="5"/>
    <n v="3.5"/>
  </r>
  <r>
    <n v="2025"/>
    <d v="2025-08-02T00:00:00"/>
    <n v="36587"/>
    <x v="0"/>
    <n v="3313"/>
    <s v="alim 2"/>
    <s v="Sector sin podar o mal podado por parte de la Concesionaria"/>
    <n v="1"/>
    <s v="Externa - [E]"/>
    <s v="MT"/>
    <d v="2025-08-02T01:36:52"/>
    <d v="2025-08-02T20:43:52"/>
    <d v="1899-12-30T19:07:00"/>
    <n v="20000"/>
    <n v="1"/>
    <n v="3.9826388888832298E-5"/>
    <n v="5.0000000000000002E-5"/>
    <n v="5"/>
    <n v="3.5"/>
  </r>
  <r>
    <n v="2025"/>
    <d v="2025-08-03T00:00:00"/>
    <n v="35511"/>
    <x v="1"/>
    <n v="2717"/>
    <s v="Alim 3"/>
    <s v="Otros"/>
    <n v="3"/>
    <s v="Fuerza Mayor o Caso Fortuito [FM]"/>
    <s v="BT"/>
    <d v="2025-08-03T17:36:52"/>
    <d v="2025-08-03T18:52:52"/>
    <d v="1899-12-30T01:16:00"/>
    <n v="12000"/>
    <n v="1"/>
    <n v="4.3981481479325644E-6"/>
    <n v="8.3333333333333331E-5"/>
    <n v="11"/>
    <n v="6.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4E82384-EE29-477E-9B5F-3FB91283D306}" name="TablaDinámica1" cacheId="21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Comuna">
  <location ref="A3:E6" firstHeaderRow="0" firstDataRow="1" firstDataCol="1"/>
  <pivotFields count="19">
    <pivotField showAll="0"/>
    <pivotField numFmtId="14" showAll="0"/>
    <pivotField showAll="0"/>
    <pivotField axis="axisRow" showAll="0">
      <items count="4">
        <item m="1" x="2"/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numFmtId="22" showAll="0"/>
    <pivotField numFmtId="22" showAll="0"/>
    <pivotField numFmtId="164" showAll="0"/>
    <pivotField numFmtId="1" showAll="0"/>
    <pivotField showAll="0"/>
    <pivotField dataField="1" showAll="0"/>
    <pivotField dataField="1" showAll="0"/>
    <pivotField dataField="1" showAll="0"/>
    <pivotField dataField="1" showAll="0"/>
  </pivotFields>
  <rowFields count="1">
    <field x="3"/>
  </rowFields>
  <rowItems count="3">
    <i>
      <x v="1"/>
    </i>
    <i>
      <x v="2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uma de SAIDI" fld="15" baseField="0" baseItem="0"/>
    <dataField name="Limite Comunl SAIDI" fld="17" subtotal="max" baseField="3" baseItem="1"/>
    <dataField name="Suma de SAIFI" fld="16" baseField="0" baseItem="0"/>
    <dataField name="Limite Comunal SAIFI" fld="18" subtotal="max" baseField="3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41D5C37-A1D0-40CA-919A-095D5D56A21C}" name="Tabla1" displayName="Tabla1" ref="A1:S4" totalsRowShown="0" headerRowDxfId="3">
  <autoFilter ref="A1:S4" xr:uid="{B41D5C37-A1D0-40CA-919A-095D5D56A21C}"/>
  <tableColumns count="19">
    <tableColumn id="1" xr3:uid="{4614CDAB-AFDD-4BD3-90AC-3B52FFF599DC}" name="Año"/>
    <tableColumn id="2" xr3:uid="{CF72F7DD-3DB9-45FE-9CBD-4E3D52F392A1}" name="Fecha" dataDxfId="2"/>
    <tableColumn id="3" xr3:uid="{83352FD5-F5D6-4C08-BEFF-E484C006D357}" name="ID Falla"/>
    <tableColumn id="4" xr3:uid="{F0E1703B-C2BD-4F3A-A420-E79127FD8149}" name="Comuna"/>
    <tableColumn id="5" xr3:uid="{204FDAAD-5721-4D9A-9A58-03C1B7DABBB5}" name="ID Alimentador"/>
    <tableColumn id="6" xr3:uid="{2EE76184-C93F-4BF6-AF79-0CB72C64BD3D}" name="Nombre Alimentador"/>
    <tableColumn id="7" xr3:uid="{3B2CE402-7D3B-4914-AB6E-50AAD9C922A7}" name="Descripción Interrupción"/>
    <tableColumn id="8" xr3:uid="{49DFBFBC-E6C4-426F-9559-8BA77A1A64AC}" name="Clasificación SEC"/>
    <tableColumn id="9" xr3:uid="{B6168C1D-3C99-4CA5-B489-1D7DD504E7E8}" name="Descripción Clasificación SEC"/>
    <tableColumn id="10" xr3:uid="{BC59C4EC-9E31-40A3-8A38-F248129F0E40}" name="MT o BT"/>
    <tableColumn id="11" xr3:uid="{B41ADAAC-7CD1-44D5-B654-867F45409F3A}" name="Inicio"/>
    <tableColumn id="12" xr3:uid="{3127E161-E659-4F71-8E2D-2A795BACF5D2}" name="Fin"/>
    <tableColumn id="13" xr3:uid="{30F29170-BD60-4367-81C2-FC63A1C335AC}" name="Duración" dataDxfId="1">
      <calculatedColumnFormula>Tabla1[[#This Row],[Fin]]-Tabla1[[#This Row],[Inicio]]</calculatedColumnFormula>
    </tableColumn>
    <tableColumn id="19" xr3:uid="{F7960497-B003-469B-9E03-8BA904B03AB9}" name="Total Clientes Comuna" dataDxfId="0"/>
    <tableColumn id="14" xr3:uid="{DE0398F9-623B-4D4A-A913-BD9498B21ECB}" name="Clientes Interrumpidos"/>
    <tableColumn id="15" xr3:uid="{1BD91F81-F8B4-414C-A25D-FD4F6B0895C0}" name="SAIDI">
      <calculatedColumnFormula>(Tabla1[[#This Row],[Duración]]*Tabla1[[#This Row],[Clientes Interrumpidos]])/Tabla1[[#This Row],[Total Clientes Comuna]]</calculatedColumnFormula>
    </tableColumn>
    <tableColumn id="16" xr3:uid="{8E18872A-6812-47ED-925B-164C0FFE42D5}" name="SAIFI">
      <calculatedColumnFormula>Tabla1[[#This Row],[Clientes Interrumpidos]]/Tabla1[[#This Row],[Total Clientes Comuna]]</calculatedColumnFormula>
    </tableColumn>
    <tableColumn id="17" xr3:uid="{45C04CCB-4350-445B-82B5-287333579FB3}" name="Limite SAIDI"/>
    <tableColumn id="18" xr3:uid="{AA5B3CE1-D636-47B5-9B37-89A6F6AD8BB4}" name="Limite SAIFI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7C6478-EB05-47F4-A01F-8260D4CA1E20}">
  <dimension ref="A1:S4"/>
  <sheetViews>
    <sheetView tabSelected="1" workbookViewId="0">
      <selection activeCell="L11" sqref="L11:L13"/>
    </sheetView>
  </sheetViews>
  <sheetFormatPr baseColWidth="10" defaultRowHeight="15" x14ac:dyDescent="0.25"/>
  <cols>
    <col min="5" max="5" width="16.5703125" customWidth="1"/>
    <col min="6" max="6" width="21.85546875" customWidth="1"/>
    <col min="7" max="7" width="25.85546875" customWidth="1"/>
    <col min="8" max="8" width="19" customWidth="1"/>
    <col min="9" max="9" width="30.28515625" customWidth="1"/>
    <col min="11" max="11" width="15.42578125" bestFit="1" customWidth="1"/>
    <col min="12" max="12" width="18.140625" bestFit="1" customWidth="1"/>
    <col min="15" max="15" width="18.5703125" customWidth="1"/>
  </cols>
  <sheetData>
    <row r="1" spans="1:19" s="4" customFormat="1" ht="39.75" customHeight="1" x14ac:dyDescent="0.25">
      <c r="A1" s="4" t="s">
        <v>7</v>
      </c>
      <c r="B1" s="4" t="s">
        <v>8</v>
      </c>
      <c r="C1" s="4" t="s">
        <v>10</v>
      </c>
      <c r="D1" s="4" t="s">
        <v>9</v>
      </c>
      <c r="E1" s="4" t="s">
        <v>11</v>
      </c>
      <c r="F1" s="4" t="s">
        <v>12</v>
      </c>
      <c r="G1" s="4" t="s">
        <v>21</v>
      </c>
      <c r="H1" s="4" t="s">
        <v>13</v>
      </c>
      <c r="I1" s="4" t="s">
        <v>14</v>
      </c>
      <c r="J1" s="4" t="s">
        <v>15</v>
      </c>
      <c r="K1" s="4" t="s">
        <v>16</v>
      </c>
      <c r="L1" s="4" t="s">
        <v>17</v>
      </c>
      <c r="M1" s="4" t="s">
        <v>18</v>
      </c>
      <c r="N1" s="4" t="s">
        <v>36</v>
      </c>
      <c r="O1" s="4" t="s">
        <v>19</v>
      </c>
      <c r="P1" s="4" t="s">
        <v>0</v>
      </c>
      <c r="Q1" s="4" t="s">
        <v>1</v>
      </c>
      <c r="R1" s="4" t="s">
        <v>32</v>
      </c>
      <c r="S1" s="4" t="s">
        <v>33</v>
      </c>
    </row>
    <row r="2" spans="1:19" x14ac:dyDescent="0.25">
      <c r="A2">
        <v>2025</v>
      </c>
      <c r="B2" s="1">
        <v>45870</v>
      </c>
      <c r="C2">
        <v>32569</v>
      </c>
      <c r="D2" t="s">
        <v>27</v>
      </c>
      <c r="E2">
        <v>3312</v>
      </c>
      <c r="F2" t="s">
        <v>29</v>
      </c>
      <c r="G2" t="s">
        <v>2</v>
      </c>
      <c r="H2">
        <v>2</v>
      </c>
      <c r="I2" t="s">
        <v>3</v>
      </c>
      <c r="J2" t="s">
        <v>4</v>
      </c>
      <c r="K2" s="2">
        <v>45870.608935185184</v>
      </c>
      <c r="L2" s="2">
        <v>45870.650601851848</v>
      </c>
      <c r="M2" s="3">
        <f>Tabla1[[#This Row],[Fin]]-Tabla1[[#This Row],[Inicio]]</f>
        <v>4.1666666664241347E-2</v>
      </c>
      <c r="N2" s="7">
        <v>20000</v>
      </c>
      <c r="O2">
        <v>1</v>
      </c>
      <c r="P2" s="8">
        <f>(Tabla1[[#This Row],[Duración]]*Tabla1[[#This Row],[Clientes Interrumpidos]])/Tabla1[[#This Row],[Total Clientes Comuna]]</f>
        <v>2.0833333332120675E-6</v>
      </c>
      <c r="Q2">
        <f>Tabla1[[#This Row],[Clientes Interrumpidos]]/Tabla1[[#This Row],[Total Clientes Comuna]]</f>
        <v>5.0000000000000002E-5</v>
      </c>
      <c r="R2">
        <v>5</v>
      </c>
      <c r="S2">
        <v>3.5</v>
      </c>
    </row>
    <row r="3" spans="1:19" x14ac:dyDescent="0.25">
      <c r="A3">
        <v>2025</v>
      </c>
      <c r="B3" s="1">
        <v>45871</v>
      </c>
      <c r="C3">
        <v>36587</v>
      </c>
      <c r="D3" t="s">
        <v>27</v>
      </c>
      <c r="E3">
        <v>3313</v>
      </c>
      <c r="F3" t="s">
        <v>30</v>
      </c>
      <c r="G3" t="s">
        <v>5</v>
      </c>
      <c r="H3">
        <v>1</v>
      </c>
      <c r="I3" t="s">
        <v>22</v>
      </c>
      <c r="J3" t="s">
        <v>4</v>
      </c>
      <c r="K3" s="2">
        <v>45871.06726851852</v>
      </c>
      <c r="L3" s="2">
        <v>45871.863796296297</v>
      </c>
      <c r="M3" s="3">
        <f>Tabla1[[#This Row],[Fin]]-Tabla1[[#This Row],[Inicio]]</f>
        <v>0.79652777777664596</v>
      </c>
      <c r="N3" s="7">
        <v>20000</v>
      </c>
      <c r="O3">
        <v>1</v>
      </c>
      <c r="P3" s="8">
        <f>(Tabla1[[#This Row],[Duración]]*Tabla1[[#This Row],[Clientes Interrumpidos]])/Tabla1[[#This Row],[Total Clientes Comuna]]</f>
        <v>3.9826388888832298E-5</v>
      </c>
      <c r="Q3">
        <f>Tabla1[[#This Row],[Clientes Interrumpidos]]/Tabla1[[#This Row],[Total Clientes Comuna]]</f>
        <v>5.0000000000000002E-5</v>
      </c>
      <c r="R3">
        <v>5</v>
      </c>
      <c r="S3">
        <v>3.5</v>
      </c>
    </row>
    <row r="4" spans="1:19" x14ac:dyDescent="0.25">
      <c r="A4">
        <v>2025</v>
      </c>
      <c r="B4" s="1">
        <v>45872</v>
      </c>
      <c r="C4">
        <v>35511</v>
      </c>
      <c r="D4" t="s">
        <v>28</v>
      </c>
      <c r="E4">
        <v>2717</v>
      </c>
      <c r="F4" t="s">
        <v>31</v>
      </c>
      <c r="G4" t="s">
        <v>6</v>
      </c>
      <c r="H4">
        <v>3</v>
      </c>
      <c r="I4" t="s">
        <v>23</v>
      </c>
      <c r="J4" t="s">
        <v>20</v>
      </c>
      <c r="K4" s="2">
        <v>45872.733935185184</v>
      </c>
      <c r="L4" s="2">
        <v>45872.786712962959</v>
      </c>
      <c r="M4" s="3">
        <f>Tabla1[[#This Row],[Fin]]-Tabla1[[#This Row],[Inicio]]</f>
        <v>5.2777777775190771E-2</v>
      </c>
      <c r="N4" s="7">
        <v>12000</v>
      </c>
      <c r="O4">
        <v>1</v>
      </c>
      <c r="P4" s="8">
        <f>(Tabla1[[#This Row],[Duración]]*Tabla1[[#This Row],[Clientes Interrumpidos]])/Tabla1[[#This Row],[Total Clientes Comuna]]</f>
        <v>4.3981481479325644E-6</v>
      </c>
      <c r="Q4">
        <f>Tabla1[[#This Row],[Clientes Interrumpidos]]/Tabla1[[#This Row],[Total Clientes Comuna]]</f>
        <v>8.3333333333333331E-5</v>
      </c>
      <c r="R4">
        <v>11</v>
      </c>
      <c r="S4">
        <v>6.5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46EAAE-5C22-4BF7-AA85-32329EE6AAE3}">
  <dimension ref="A3:E6"/>
  <sheetViews>
    <sheetView workbookViewId="0">
      <selection activeCell="F13" sqref="F13"/>
    </sheetView>
  </sheetViews>
  <sheetFormatPr baseColWidth="10" defaultRowHeight="15" x14ac:dyDescent="0.25"/>
  <cols>
    <col min="1" max="1" width="12.5703125" bestFit="1" customWidth="1"/>
    <col min="2" max="2" width="14" bestFit="1" customWidth="1"/>
    <col min="3" max="3" width="19.7109375" bestFit="1" customWidth="1"/>
    <col min="4" max="4" width="13.5703125" bestFit="1" customWidth="1"/>
    <col min="5" max="5" width="20.28515625" bestFit="1" customWidth="1"/>
  </cols>
  <sheetData>
    <row r="3" spans="1:5" x14ac:dyDescent="0.25">
      <c r="A3" s="5" t="s">
        <v>9</v>
      </c>
      <c r="B3" t="s">
        <v>24</v>
      </c>
      <c r="C3" t="s">
        <v>34</v>
      </c>
      <c r="D3" t="s">
        <v>25</v>
      </c>
      <c r="E3" t="s">
        <v>35</v>
      </c>
    </row>
    <row r="4" spans="1:5" x14ac:dyDescent="0.25">
      <c r="A4" s="6" t="s">
        <v>27</v>
      </c>
      <c r="B4" s="9">
        <v>4.1909722222044364E-5</v>
      </c>
      <c r="C4" s="9">
        <v>5</v>
      </c>
      <c r="D4" s="9">
        <v>1E-4</v>
      </c>
      <c r="E4" s="9">
        <v>3.5</v>
      </c>
    </row>
    <row r="5" spans="1:5" x14ac:dyDescent="0.25">
      <c r="A5" s="6" t="s">
        <v>28</v>
      </c>
      <c r="B5" s="9">
        <v>4.3981481479325644E-6</v>
      </c>
      <c r="C5" s="9">
        <v>11</v>
      </c>
      <c r="D5" s="9">
        <v>8.3333333333333331E-5</v>
      </c>
      <c r="E5" s="9">
        <v>6.5</v>
      </c>
    </row>
    <row r="6" spans="1:5" x14ac:dyDescent="0.25">
      <c r="A6" s="6" t="s">
        <v>26</v>
      </c>
      <c r="B6" s="9">
        <v>4.6307870369976926E-5</v>
      </c>
      <c r="C6" s="9">
        <v>11</v>
      </c>
      <c r="D6" s="9">
        <v>1.8333333333333334E-4</v>
      </c>
      <c r="E6" s="9">
        <v>6.5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Historial de Interrupciones</vt:lpstr>
      <vt:lpstr>Composición SAIDI y SAIFI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Cruces</dc:creator>
  <cp:lastModifiedBy>Enrique Cruces</cp:lastModifiedBy>
  <dcterms:created xsi:type="dcterms:W3CDTF">2026-01-19T13:53:06Z</dcterms:created>
  <dcterms:modified xsi:type="dcterms:W3CDTF">2026-01-19T15:37:24Z</dcterms:modified>
</cp:coreProperties>
</file>